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75" windowWidth="218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29" i="1" l="1"/>
  <c r="C21" i="1" l="1"/>
  <c r="C22" i="1"/>
  <c r="C31" i="1"/>
  <c r="C30" i="1"/>
  <c r="C28" i="1"/>
  <c r="C12" i="1" l="1"/>
  <c r="C19" i="1" l="1"/>
  <c r="C18" i="1"/>
  <c r="C17" i="1"/>
  <c r="C16" i="1"/>
  <c r="C15" i="1"/>
</calcChain>
</file>

<file path=xl/sharedStrings.xml><?xml version="1.0" encoding="utf-8"?>
<sst xmlns="http://schemas.openxmlformats.org/spreadsheetml/2006/main" count="366" uniqueCount="169">
  <si>
    <t>序号</t>
  </si>
  <si>
    <t>学号</t>
  </si>
  <si>
    <t>姓名</t>
  </si>
  <si>
    <t>专业</t>
  </si>
  <si>
    <t>层次</t>
  </si>
  <si>
    <t>申请学位</t>
  </si>
  <si>
    <t>学制</t>
  </si>
  <si>
    <t>状态</t>
  </si>
  <si>
    <t>1623121001</t>
  </si>
  <si>
    <t>李振华</t>
  </si>
  <si>
    <t>生物化学与分子生物学</t>
  </si>
  <si>
    <t>理学</t>
  </si>
  <si>
    <t>在校</t>
  </si>
  <si>
    <t>1623121002</t>
  </si>
  <si>
    <t>孙博文</t>
  </si>
  <si>
    <t>1623121003</t>
  </si>
  <si>
    <t>张华</t>
  </si>
  <si>
    <t>1623121004</t>
  </si>
  <si>
    <t>曾威红</t>
  </si>
  <si>
    <t>1623121005</t>
  </si>
  <si>
    <t>杨杰</t>
  </si>
  <si>
    <t>1623121006</t>
  </si>
  <si>
    <t>陈燕燕</t>
  </si>
  <si>
    <t>1623121007</t>
  </si>
  <si>
    <t>麦志标</t>
  </si>
  <si>
    <t>张弓(2011105)</t>
  </si>
  <si>
    <t>1623121008</t>
  </si>
  <si>
    <t>盛好</t>
  </si>
  <si>
    <t>1623121010</t>
  </si>
  <si>
    <t>杜高飞</t>
  </si>
  <si>
    <t>1623121012</t>
  </si>
  <si>
    <t>郑剑玮</t>
  </si>
  <si>
    <t>1623121013</t>
  </si>
  <si>
    <t>邓秋狄</t>
  </si>
  <si>
    <t>1623121014</t>
  </si>
  <si>
    <t>林华锋</t>
  </si>
  <si>
    <t>蒋起韦</t>
  </si>
  <si>
    <t>生物医药</t>
  </si>
  <si>
    <t>聂昌君</t>
  </si>
  <si>
    <t>林小勉</t>
  </si>
  <si>
    <t>颜秋霞</t>
  </si>
  <si>
    <t>周朋君</t>
  </si>
  <si>
    <t>吴昌文</t>
  </si>
  <si>
    <t>常早上</t>
  </si>
  <si>
    <t>细胞生物学</t>
  </si>
  <si>
    <t>张婉玲</t>
  </si>
  <si>
    <t>李淑媛</t>
  </si>
  <si>
    <t>1623101001</t>
  </si>
  <si>
    <t>蔡智辉</t>
  </si>
  <si>
    <t>遗传学</t>
  </si>
  <si>
    <t>尤媛媛</t>
  </si>
  <si>
    <t>再生医学</t>
  </si>
  <si>
    <t>郭永龙</t>
  </si>
  <si>
    <t>夏景波</t>
  </si>
  <si>
    <t>陈樑</t>
  </si>
  <si>
    <t>李娜</t>
  </si>
  <si>
    <t>生物材料与组织工程</t>
  </si>
  <si>
    <t>工学</t>
  </si>
  <si>
    <t>1224193007</t>
  </si>
  <si>
    <t>单婧</t>
  </si>
  <si>
    <t>生物材料与生物纳米技术</t>
  </si>
  <si>
    <t>1524131002</t>
  </si>
  <si>
    <t>王闯</t>
  </si>
  <si>
    <t>1524131004</t>
  </si>
  <si>
    <t>罗学仕</t>
  </si>
  <si>
    <t>1624131001</t>
  </si>
  <si>
    <t>李莎</t>
  </si>
  <si>
    <t>1624131002</t>
  </si>
  <si>
    <t>刘雯</t>
  </si>
  <si>
    <t>1624131005</t>
  </si>
  <si>
    <t>李文强</t>
  </si>
  <si>
    <t>1624131006</t>
  </si>
  <si>
    <t>杨慎宇</t>
  </si>
  <si>
    <t>许瑾</t>
  </si>
  <si>
    <t>生态学</t>
  </si>
  <si>
    <t>罗洪添</t>
  </si>
  <si>
    <t>1623241005</t>
  </si>
  <si>
    <t>王超</t>
  </si>
  <si>
    <t>桑石磊</t>
  </si>
  <si>
    <t>1623241013</t>
  </si>
  <si>
    <t>于朋飞</t>
  </si>
  <si>
    <t>高健</t>
  </si>
  <si>
    <t>海洋生物学与生物技术</t>
  </si>
  <si>
    <t>焦玉虎</t>
  </si>
  <si>
    <t>刘峰</t>
  </si>
  <si>
    <t>神经生物学</t>
  </si>
  <si>
    <t>刘爱梅</t>
  </si>
  <si>
    <t>王飞飞</t>
  </si>
  <si>
    <t>再生医学</t>
    <phoneticPr fontId="5" type="noConversion"/>
  </si>
  <si>
    <t>化材学院</t>
    <phoneticPr fontId="5" type="noConversion"/>
  </si>
  <si>
    <t>许凯</t>
  </si>
  <si>
    <t>生科院生医系</t>
    <phoneticPr fontId="5" type="noConversion"/>
  </si>
  <si>
    <t>生科院生医系</t>
    <phoneticPr fontId="5" type="noConversion"/>
  </si>
  <si>
    <t>环境学院</t>
    <phoneticPr fontId="5" type="noConversion"/>
  </si>
  <si>
    <t>地下水研究院</t>
    <phoneticPr fontId="5" type="noConversion"/>
  </si>
  <si>
    <t>生科院水生所</t>
    <phoneticPr fontId="5" type="noConversion"/>
  </si>
  <si>
    <t>医学院</t>
    <phoneticPr fontId="5" type="noConversion"/>
  </si>
  <si>
    <t>食品安全与营养研究院</t>
    <phoneticPr fontId="5" type="noConversion"/>
  </si>
  <si>
    <t>脑功能与健康联合实验室</t>
    <phoneticPr fontId="5" type="noConversion"/>
  </si>
  <si>
    <t>脑功能与健康联合实验室</t>
    <phoneticPr fontId="5" type="noConversion"/>
  </si>
  <si>
    <t>生科院（生物系）</t>
    <phoneticPr fontId="5" type="noConversion"/>
  </si>
  <si>
    <t>生科院（细胞系）</t>
    <phoneticPr fontId="5" type="noConversion"/>
  </si>
  <si>
    <t>生科院（赤潮中心）</t>
    <phoneticPr fontId="5" type="noConversion"/>
  </si>
  <si>
    <t>生科院（免疫生物学系）</t>
    <phoneticPr fontId="5" type="noConversion"/>
  </si>
  <si>
    <t>导师</t>
    <phoneticPr fontId="5" type="noConversion"/>
  </si>
  <si>
    <t>相关学科组</t>
    <phoneticPr fontId="5" type="noConversion"/>
  </si>
  <si>
    <t>博士生</t>
  </si>
  <si>
    <t>生科院（生化系）</t>
    <phoneticPr fontId="5" type="noConversion"/>
  </si>
  <si>
    <t>生科院（生物系）</t>
    <phoneticPr fontId="5" type="noConversion"/>
  </si>
  <si>
    <t>生物医学工程学科组</t>
  </si>
  <si>
    <t>生态学学科组</t>
    <phoneticPr fontId="5" type="noConversion"/>
  </si>
  <si>
    <t>生物学学科组</t>
    <phoneticPr fontId="5" type="noConversion"/>
  </si>
  <si>
    <t>尹芝南</t>
    <phoneticPr fontId="5" type="noConversion"/>
  </si>
  <si>
    <t>杨美香</t>
    <phoneticPr fontId="5" type="noConversion"/>
  </si>
  <si>
    <t>Yunfei Gao（高云飞）</t>
    <phoneticPr fontId="5" type="noConversion"/>
  </si>
  <si>
    <t>山长亮</t>
    <phoneticPr fontId="5" type="noConversion"/>
  </si>
  <si>
    <t>何庆瑜</t>
    <phoneticPr fontId="5" type="noConversion"/>
  </si>
  <si>
    <t>胡晓农</t>
    <phoneticPr fontId="5" type="noConversion"/>
  </si>
  <si>
    <t>Eddy Yongping Zeng（曾永平）</t>
    <phoneticPr fontId="5" type="noConversion"/>
  </si>
  <si>
    <t>张成武</t>
    <phoneticPr fontId="5" type="noConversion"/>
  </si>
  <si>
    <t>莫测辉</t>
    <phoneticPr fontId="5" type="noConversion"/>
  </si>
  <si>
    <t>聂湘平</t>
    <phoneticPr fontId="5" type="noConversion"/>
  </si>
  <si>
    <t>杨宇峰</t>
    <phoneticPr fontId="5" type="noConversion"/>
  </si>
  <si>
    <t>薛巍</t>
    <phoneticPr fontId="5" type="noConversion"/>
  </si>
  <si>
    <t>刘宗华</t>
    <phoneticPr fontId="5" type="noConversion"/>
  </si>
  <si>
    <t>汤顺清</t>
    <phoneticPr fontId="5" type="noConversion"/>
  </si>
  <si>
    <t>李红</t>
    <phoneticPr fontId="5" type="noConversion"/>
  </si>
  <si>
    <t>屠美</t>
    <phoneticPr fontId="5" type="noConversion"/>
  </si>
  <si>
    <t>屠美</t>
    <phoneticPr fontId="5" type="noConversion"/>
  </si>
  <si>
    <t>周长忍</t>
    <phoneticPr fontId="5" type="noConversion"/>
  </si>
  <si>
    <t>周立兵</t>
    <phoneticPr fontId="5" type="noConversion"/>
  </si>
  <si>
    <t>徐颖</t>
    <phoneticPr fontId="5" type="noConversion"/>
  </si>
  <si>
    <t>陈填烽</t>
    <phoneticPr fontId="5" type="noConversion"/>
  </si>
  <si>
    <t>齐绪峰</t>
    <phoneticPr fontId="5" type="noConversion"/>
  </si>
  <si>
    <t>陈建苏</t>
    <phoneticPr fontId="5" type="noConversion"/>
  </si>
  <si>
    <t>杨维东</t>
    <phoneticPr fontId="5" type="noConversion"/>
  </si>
  <si>
    <t>吕颂辉</t>
    <phoneticPr fontId="5" type="noConversion"/>
  </si>
  <si>
    <t>李宏业</t>
    <phoneticPr fontId="5" type="noConversion"/>
  </si>
  <si>
    <t>黄峙</t>
    <phoneticPr fontId="5" type="noConversion"/>
  </si>
  <si>
    <t>吴晓萍</t>
    <phoneticPr fontId="5" type="noConversion"/>
  </si>
  <si>
    <t>季煜华</t>
    <phoneticPr fontId="5" type="noConversion"/>
  </si>
  <si>
    <t>廖化新</t>
    <phoneticPr fontId="5" type="noConversion"/>
  </si>
  <si>
    <t>王一飞</t>
    <phoneticPr fontId="5" type="noConversion"/>
  </si>
  <si>
    <t>洪岸</t>
    <phoneticPr fontId="5" type="noConversion"/>
  </si>
  <si>
    <t>陈志南</t>
    <phoneticPr fontId="5" type="noConversion"/>
  </si>
  <si>
    <t>石智</t>
    <phoneticPr fontId="5" type="noConversion"/>
  </si>
  <si>
    <t>石磊</t>
    <phoneticPr fontId="5" type="noConversion"/>
  </si>
  <si>
    <t>LIUFENYONG（刘奋勇）</t>
    <phoneticPr fontId="5" type="noConversion"/>
  </si>
  <si>
    <t>王通</t>
    <phoneticPr fontId="5" type="noConversion"/>
  </si>
  <si>
    <t>孙雪松</t>
    <phoneticPr fontId="5" type="noConversion"/>
  </si>
  <si>
    <t>转化院</t>
    <phoneticPr fontId="5" type="noConversion"/>
  </si>
  <si>
    <t>生科院（发育与再生生物学系）</t>
    <phoneticPr fontId="5" type="noConversion"/>
  </si>
  <si>
    <t>编号</t>
    <phoneticPr fontId="5" type="noConversion"/>
  </si>
  <si>
    <t>李军旗</t>
    <phoneticPr fontId="5" type="noConversion"/>
  </si>
  <si>
    <t>黄罗冬</t>
  </si>
  <si>
    <t>张莹</t>
  </si>
  <si>
    <t>龚道程</t>
  </si>
  <si>
    <t>孟灿</t>
  </si>
  <si>
    <t>徐智敏</t>
  </si>
  <si>
    <t>李爱芬</t>
    <phoneticPr fontId="5" type="noConversion"/>
  </si>
  <si>
    <t>王伯光</t>
    <phoneticPr fontId="5" type="noConversion"/>
  </si>
  <si>
    <t>莫测辉</t>
    <phoneticPr fontId="5" type="noConversion"/>
  </si>
  <si>
    <t>李取生</t>
    <phoneticPr fontId="5" type="noConversion"/>
  </si>
  <si>
    <t>水生生物学</t>
  </si>
  <si>
    <t>博士生</t>
    <phoneticPr fontId="5" type="noConversion"/>
  </si>
  <si>
    <t>在校</t>
    <phoneticPr fontId="5" type="noConversion"/>
  </si>
  <si>
    <t>环境与气候研究院</t>
    <phoneticPr fontId="5" type="noConversion"/>
  </si>
  <si>
    <t xml:space="preserve"> 生科院2019年夏季博士生预答辩名单（19年3月27日统计）</t>
    <phoneticPr fontId="5" type="noConversion"/>
  </si>
  <si>
    <t>各单位    （系、中心）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</si>
</sst>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sz val="11"/>
      <color rgb="FF9C6500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</cellStyleXfs>
  <cellXfs count="4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14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22" applyFill="1" applyBorder="1" applyAlignment="1">
      <alignment horizontal="center" vertical="center"/>
    </xf>
    <xf numFmtId="0" fontId="1" fillId="0" borderId="1" xfId="22" applyFill="1" applyBorder="1" applyAlignment="1">
      <alignment horizontal="center" vertical="center" wrapText="1"/>
    </xf>
    <xf numFmtId="0" fontId="1" fillId="0" borderId="1" xfId="14" applyFill="1" applyBorder="1" applyAlignment="1">
      <alignment horizontal="center" vertical="center" wrapText="1"/>
    </xf>
    <xf numFmtId="0" fontId="1" fillId="0" borderId="1" xfId="14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22" applyFill="1" applyBorder="1" applyAlignment="1">
      <alignment horizontal="center" vertical="center"/>
    </xf>
    <xf numFmtId="0" fontId="0" fillId="0" borderId="1" xfId="14" applyFont="1" applyFill="1" applyBorder="1" applyAlignment="1">
      <alignment horizontal="center" vertical="center"/>
    </xf>
  </cellXfs>
  <cellStyles count="25">
    <cellStyle name="20% - 强调文字颜色 1 2" xfId="1"/>
    <cellStyle name="20% - 强调文字颜色 2 2" xfId="10"/>
    <cellStyle name="20% - 强调文字颜色 3 2" xfId="12"/>
    <cellStyle name="20% - 强调文字颜色 4 2" xfId="15"/>
    <cellStyle name="20% - 强调文字颜色 5 2" xfId="17"/>
    <cellStyle name="20% - 强调文字颜色 6 2" xfId="18"/>
    <cellStyle name="40% - 强调文字颜色 1 2" xfId="3"/>
    <cellStyle name="40% - 强调文字颜色 2 2" xfId="4"/>
    <cellStyle name="40% - 强调文字颜色 3 2" xfId="19"/>
    <cellStyle name="40% - 强调文字颜色 4 2" xfId="2"/>
    <cellStyle name="40% - 强调文字颜色 5 2" xfId="5"/>
    <cellStyle name="40% - 强调文字颜色 6 2" xfId="8"/>
    <cellStyle name="60% - 着色 1 2" xfId="9"/>
    <cellStyle name="60% - 着色 2 2" xfId="11"/>
    <cellStyle name="60% - 着色 3 2" xfId="13"/>
    <cellStyle name="60% - 着色 4 2" xfId="16"/>
    <cellStyle name="60% - 着色 5 2" xfId="20"/>
    <cellStyle name="60% - 着色 6 2" xfId="6"/>
    <cellStyle name="标题 5" xfId="21"/>
    <cellStyle name="常规" xfId="0" builtinId="0"/>
    <cellStyle name="常规 2" xfId="22"/>
    <cellStyle name="常规 3" xfId="14"/>
    <cellStyle name="适中 2" xfId="7"/>
    <cellStyle name="注释 2" xfId="23"/>
    <cellStyle name="注释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39" workbookViewId="0">
      <selection activeCell="M50" sqref="M50"/>
    </sheetView>
  </sheetViews>
  <sheetFormatPr defaultColWidth="9" defaultRowHeight="13.5"/>
  <cols>
    <col min="1" max="1" width="5.5" style="27" customWidth="1"/>
    <col min="2" max="2" width="5.75" style="7" customWidth="1"/>
    <col min="3" max="3" width="10.875" style="7" customWidth="1"/>
    <col min="4" max="4" width="7" style="6" customWidth="1"/>
    <col min="5" max="5" width="10" style="9" customWidth="1"/>
    <col min="6" max="6" width="6" style="6" customWidth="1"/>
    <col min="7" max="7" width="6.25" style="7" customWidth="1"/>
    <col min="8" max="8" width="4.5" style="7" customWidth="1"/>
    <col min="9" max="9" width="5.75" style="6" customWidth="1"/>
    <col min="10" max="10" width="11.375" style="22" customWidth="1"/>
    <col min="11" max="11" width="12.875" style="25" customWidth="1"/>
    <col min="12" max="12" width="13.125" style="8" customWidth="1"/>
  </cols>
  <sheetData>
    <row r="1" spans="1:17" ht="27" customHeight="1">
      <c r="A1" s="36" t="s">
        <v>167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7" ht="27">
      <c r="A2" s="28" t="s">
        <v>152</v>
      </c>
      <c r="B2" s="18" t="s">
        <v>0</v>
      </c>
      <c r="C2" s="18" t="s">
        <v>1</v>
      </c>
      <c r="D2" s="18" t="s">
        <v>2</v>
      </c>
      <c r="E2" s="10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0" t="s">
        <v>104</v>
      </c>
      <c r="K2" s="21" t="s">
        <v>168</v>
      </c>
      <c r="L2" s="29" t="s">
        <v>105</v>
      </c>
    </row>
    <row r="3" spans="1:17" ht="27">
      <c r="A3" s="28">
        <v>1</v>
      </c>
      <c r="B3" s="18">
        <v>1</v>
      </c>
      <c r="C3" s="11" t="s">
        <v>8</v>
      </c>
      <c r="D3" s="11" t="s">
        <v>9</v>
      </c>
      <c r="E3" s="12" t="s">
        <v>10</v>
      </c>
      <c r="F3" s="11" t="s">
        <v>106</v>
      </c>
      <c r="G3" s="11" t="s">
        <v>11</v>
      </c>
      <c r="H3" s="11">
        <v>3</v>
      </c>
      <c r="I3" s="11" t="s">
        <v>12</v>
      </c>
      <c r="J3" s="23" t="s">
        <v>112</v>
      </c>
      <c r="K3" s="33" t="s">
        <v>150</v>
      </c>
      <c r="L3" s="32" t="s">
        <v>111</v>
      </c>
    </row>
    <row r="4" spans="1:17" ht="27">
      <c r="A4" s="28">
        <v>2</v>
      </c>
      <c r="B4" s="18">
        <v>2</v>
      </c>
      <c r="C4" s="11" t="s">
        <v>13</v>
      </c>
      <c r="D4" s="11" t="s">
        <v>14</v>
      </c>
      <c r="E4" s="12" t="s">
        <v>10</v>
      </c>
      <c r="F4" s="11" t="s">
        <v>106</v>
      </c>
      <c r="G4" s="11" t="s">
        <v>11</v>
      </c>
      <c r="H4" s="11">
        <v>3</v>
      </c>
      <c r="I4" s="11" t="s">
        <v>12</v>
      </c>
      <c r="J4" s="30" t="s">
        <v>113</v>
      </c>
      <c r="K4" s="34"/>
      <c r="L4" s="32"/>
    </row>
    <row r="5" spans="1:17" ht="27">
      <c r="A5" s="28">
        <v>3</v>
      </c>
      <c r="B5" s="18">
        <v>3</v>
      </c>
      <c r="C5" s="11" t="s">
        <v>17</v>
      </c>
      <c r="D5" s="11" t="s">
        <v>18</v>
      </c>
      <c r="E5" s="12" t="s">
        <v>10</v>
      </c>
      <c r="F5" s="11" t="s">
        <v>106</v>
      </c>
      <c r="G5" s="11" t="s">
        <v>11</v>
      </c>
      <c r="H5" s="11">
        <v>3</v>
      </c>
      <c r="I5" s="11" t="s">
        <v>12</v>
      </c>
      <c r="J5" s="31"/>
      <c r="K5" s="34"/>
      <c r="L5" s="32"/>
    </row>
    <row r="6" spans="1:17" ht="27">
      <c r="A6" s="28">
        <v>4</v>
      </c>
      <c r="B6" s="18">
        <v>4</v>
      </c>
      <c r="C6" s="11" t="s">
        <v>15</v>
      </c>
      <c r="D6" s="11" t="s">
        <v>16</v>
      </c>
      <c r="E6" s="12" t="s">
        <v>10</v>
      </c>
      <c r="F6" s="11" t="s">
        <v>106</v>
      </c>
      <c r="G6" s="11" t="s">
        <v>11</v>
      </c>
      <c r="H6" s="11">
        <v>3</v>
      </c>
      <c r="I6" s="11" t="s">
        <v>12</v>
      </c>
      <c r="J6" s="23" t="s">
        <v>114</v>
      </c>
      <c r="K6" s="34"/>
      <c r="L6" s="32"/>
    </row>
    <row r="7" spans="1:17" ht="27">
      <c r="A7" s="28">
        <v>5</v>
      </c>
      <c r="B7" s="18">
        <v>5</v>
      </c>
      <c r="C7" s="11" t="s">
        <v>26</v>
      </c>
      <c r="D7" s="11" t="s">
        <v>27</v>
      </c>
      <c r="E7" s="12" t="s">
        <v>10</v>
      </c>
      <c r="F7" s="11" t="s">
        <v>106</v>
      </c>
      <c r="G7" s="11" t="s">
        <v>11</v>
      </c>
      <c r="H7" s="11">
        <v>3</v>
      </c>
      <c r="I7" s="11" t="s">
        <v>12</v>
      </c>
      <c r="J7" s="23" t="s">
        <v>115</v>
      </c>
      <c r="K7" s="35"/>
      <c r="L7" s="32"/>
    </row>
    <row r="8" spans="1:17" ht="27">
      <c r="A8" s="28">
        <v>6</v>
      </c>
      <c r="B8" s="18">
        <v>1</v>
      </c>
      <c r="C8" s="11" t="s">
        <v>19</v>
      </c>
      <c r="D8" s="11" t="s">
        <v>20</v>
      </c>
      <c r="E8" s="12" t="s">
        <v>10</v>
      </c>
      <c r="F8" s="11" t="s">
        <v>106</v>
      </c>
      <c r="G8" s="11" t="s">
        <v>11</v>
      </c>
      <c r="H8" s="11">
        <v>3</v>
      </c>
      <c r="I8" s="11" t="s">
        <v>12</v>
      </c>
      <c r="J8" s="30" t="s">
        <v>116</v>
      </c>
      <c r="K8" s="33" t="s">
        <v>107</v>
      </c>
      <c r="L8" s="32"/>
    </row>
    <row r="9" spans="1:17" ht="27">
      <c r="A9" s="28">
        <v>7</v>
      </c>
      <c r="B9" s="18">
        <v>2</v>
      </c>
      <c r="C9" s="11" t="s">
        <v>21</v>
      </c>
      <c r="D9" s="11" t="s">
        <v>22</v>
      </c>
      <c r="E9" s="12" t="s">
        <v>10</v>
      </c>
      <c r="F9" s="11" t="s">
        <v>106</v>
      </c>
      <c r="G9" s="11" t="s">
        <v>11</v>
      </c>
      <c r="H9" s="11">
        <v>3</v>
      </c>
      <c r="I9" s="11" t="s">
        <v>12</v>
      </c>
      <c r="J9" s="31"/>
      <c r="K9" s="34"/>
      <c r="L9" s="32"/>
    </row>
    <row r="10" spans="1:17" ht="27">
      <c r="A10" s="28">
        <v>8</v>
      </c>
      <c r="B10" s="18">
        <v>3</v>
      </c>
      <c r="C10" s="11" t="s">
        <v>23</v>
      </c>
      <c r="D10" s="11" t="s">
        <v>24</v>
      </c>
      <c r="E10" s="12" t="s">
        <v>10</v>
      </c>
      <c r="F10" s="11" t="s">
        <v>106</v>
      </c>
      <c r="G10" s="11" t="s">
        <v>11</v>
      </c>
      <c r="H10" s="11">
        <v>3</v>
      </c>
      <c r="I10" s="11" t="s">
        <v>12</v>
      </c>
      <c r="J10" s="24" t="s">
        <v>25</v>
      </c>
      <c r="K10" s="34"/>
      <c r="L10" s="32"/>
    </row>
    <row r="11" spans="1:17" ht="27">
      <c r="A11" s="28">
        <v>9</v>
      </c>
      <c r="B11" s="18">
        <v>4</v>
      </c>
      <c r="C11" s="11" t="s">
        <v>28</v>
      </c>
      <c r="D11" s="11" t="s">
        <v>29</v>
      </c>
      <c r="E11" s="12" t="s">
        <v>10</v>
      </c>
      <c r="F11" s="11" t="s">
        <v>106</v>
      </c>
      <c r="G11" s="11" t="s">
        <v>11</v>
      </c>
      <c r="H11" s="11">
        <v>3</v>
      </c>
      <c r="I11" s="11" t="s">
        <v>12</v>
      </c>
      <c r="J11" s="23" t="s">
        <v>149</v>
      </c>
      <c r="K11" s="34"/>
      <c r="L11" s="32"/>
    </row>
    <row r="12" spans="1:17" s="1" customFormat="1">
      <c r="A12" s="28">
        <v>10</v>
      </c>
      <c r="B12" s="18">
        <v>5</v>
      </c>
      <c r="C12" s="18" t="str">
        <f>"1623221001"</f>
        <v>1623221001</v>
      </c>
      <c r="D12" s="18" t="s">
        <v>45</v>
      </c>
      <c r="E12" s="10" t="s">
        <v>44</v>
      </c>
      <c r="F12" s="18" t="s">
        <v>106</v>
      </c>
      <c r="G12" s="18" t="s">
        <v>11</v>
      </c>
      <c r="H12" s="18">
        <v>3</v>
      </c>
      <c r="I12" s="18" t="s">
        <v>12</v>
      </c>
      <c r="J12" s="23" t="s">
        <v>148</v>
      </c>
      <c r="K12" s="35"/>
      <c r="L12" s="32"/>
      <c r="M12" s="2"/>
      <c r="N12" s="2"/>
      <c r="O12" s="2"/>
      <c r="P12" s="2"/>
      <c r="Q12" s="2"/>
    </row>
    <row r="13" spans="1:17" ht="27">
      <c r="A13" s="28">
        <v>11</v>
      </c>
      <c r="B13" s="18"/>
      <c r="C13" s="11" t="s">
        <v>32</v>
      </c>
      <c r="D13" s="11" t="s">
        <v>33</v>
      </c>
      <c r="E13" s="12" t="s">
        <v>10</v>
      </c>
      <c r="F13" s="11" t="s">
        <v>106</v>
      </c>
      <c r="G13" s="11" t="s">
        <v>11</v>
      </c>
      <c r="H13" s="11">
        <v>3</v>
      </c>
      <c r="I13" s="11" t="s">
        <v>12</v>
      </c>
      <c r="J13" s="23" t="s">
        <v>147</v>
      </c>
      <c r="K13" s="21" t="s">
        <v>108</v>
      </c>
      <c r="L13" s="32"/>
    </row>
    <row r="14" spans="1:17" ht="27">
      <c r="A14" s="28">
        <v>12</v>
      </c>
      <c r="B14" s="18"/>
      <c r="C14" s="11" t="s">
        <v>34</v>
      </c>
      <c r="D14" s="11" t="s">
        <v>35</v>
      </c>
      <c r="E14" s="12" t="s">
        <v>10</v>
      </c>
      <c r="F14" s="11" t="s">
        <v>106</v>
      </c>
      <c r="G14" s="11" t="s">
        <v>11</v>
      </c>
      <c r="H14" s="11">
        <v>3</v>
      </c>
      <c r="I14" s="11" t="s">
        <v>12</v>
      </c>
      <c r="J14" s="23" t="s">
        <v>146</v>
      </c>
      <c r="K14" s="21" t="s">
        <v>97</v>
      </c>
      <c r="L14" s="32"/>
    </row>
    <row r="15" spans="1:17" s="1" customFormat="1" ht="27" customHeight="1">
      <c r="A15" s="28">
        <v>13</v>
      </c>
      <c r="B15" s="18">
        <v>1</v>
      </c>
      <c r="C15" s="18" t="str">
        <f>"1523331004"</f>
        <v>1523331004</v>
      </c>
      <c r="D15" s="18" t="s">
        <v>36</v>
      </c>
      <c r="E15" s="10" t="s">
        <v>37</v>
      </c>
      <c r="F15" s="18" t="s">
        <v>106</v>
      </c>
      <c r="G15" s="18" t="s">
        <v>11</v>
      </c>
      <c r="H15" s="18">
        <v>3</v>
      </c>
      <c r="I15" s="18" t="s">
        <v>12</v>
      </c>
      <c r="J15" s="23" t="s">
        <v>145</v>
      </c>
      <c r="K15" s="33" t="s">
        <v>101</v>
      </c>
      <c r="L15" s="32"/>
      <c r="M15" s="2"/>
      <c r="N15" s="2"/>
      <c r="O15" s="2"/>
      <c r="P15" s="2"/>
      <c r="Q15" s="2"/>
    </row>
    <row r="16" spans="1:17" s="1" customFormat="1" ht="27" customHeight="1">
      <c r="A16" s="28">
        <v>14</v>
      </c>
      <c r="B16" s="18">
        <v>2</v>
      </c>
      <c r="C16" s="18" t="str">
        <f>"1523331006"</f>
        <v>1523331006</v>
      </c>
      <c r="D16" s="18" t="s">
        <v>38</v>
      </c>
      <c r="E16" s="10" t="s">
        <v>37</v>
      </c>
      <c r="F16" s="18" t="s">
        <v>106</v>
      </c>
      <c r="G16" s="18" t="s">
        <v>11</v>
      </c>
      <c r="H16" s="18">
        <v>3</v>
      </c>
      <c r="I16" s="18" t="s">
        <v>12</v>
      </c>
      <c r="J16" s="23" t="s">
        <v>144</v>
      </c>
      <c r="K16" s="34"/>
      <c r="L16" s="32"/>
      <c r="M16" s="2"/>
      <c r="N16" s="2"/>
      <c r="O16" s="2"/>
      <c r="P16" s="2"/>
      <c r="Q16" s="2"/>
    </row>
    <row r="17" spans="1:23" s="1" customFormat="1" ht="27" customHeight="1">
      <c r="A17" s="28">
        <v>15</v>
      </c>
      <c r="B17" s="18">
        <v>3</v>
      </c>
      <c r="C17" s="18" t="str">
        <f>"1623331004"</f>
        <v>1623331004</v>
      </c>
      <c r="D17" s="18" t="s">
        <v>40</v>
      </c>
      <c r="E17" s="10" t="s">
        <v>37</v>
      </c>
      <c r="F17" s="18" t="s">
        <v>106</v>
      </c>
      <c r="G17" s="18" t="s">
        <v>11</v>
      </c>
      <c r="H17" s="18">
        <v>3</v>
      </c>
      <c r="I17" s="18" t="s">
        <v>12</v>
      </c>
      <c r="J17" s="23" t="s">
        <v>143</v>
      </c>
      <c r="K17" s="34"/>
      <c r="L17" s="32"/>
      <c r="M17" s="2"/>
      <c r="N17" s="2"/>
      <c r="O17" s="2"/>
      <c r="P17" s="2"/>
      <c r="Q17" s="2"/>
    </row>
    <row r="18" spans="1:23" s="1" customFormat="1" ht="27" customHeight="1">
      <c r="A18" s="28">
        <v>16</v>
      </c>
      <c r="B18" s="18">
        <v>4</v>
      </c>
      <c r="C18" s="18" t="str">
        <f>"1623331006"</f>
        <v>1623331006</v>
      </c>
      <c r="D18" s="18" t="s">
        <v>41</v>
      </c>
      <c r="E18" s="10" t="s">
        <v>37</v>
      </c>
      <c r="F18" s="18" t="s">
        <v>106</v>
      </c>
      <c r="G18" s="18" t="s">
        <v>11</v>
      </c>
      <c r="H18" s="18">
        <v>3</v>
      </c>
      <c r="I18" s="18" t="s">
        <v>12</v>
      </c>
      <c r="J18" s="23" t="s">
        <v>142</v>
      </c>
      <c r="K18" s="34"/>
      <c r="L18" s="32"/>
      <c r="M18" s="2"/>
      <c r="N18" s="2"/>
      <c r="O18" s="2"/>
      <c r="P18" s="2"/>
      <c r="Q18" s="2"/>
    </row>
    <row r="19" spans="1:23" s="1" customFormat="1" ht="27" customHeight="1">
      <c r="A19" s="28">
        <v>17</v>
      </c>
      <c r="B19" s="18">
        <v>5</v>
      </c>
      <c r="C19" s="18" t="str">
        <f>"1623331007"</f>
        <v>1623331007</v>
      </c>
      <c r="D19" s="18" t="s">
        <v>42</v>
      </c>
      <c r="E19" s="10" t="s">
        <v>37</v>
      </c>
      <c r="F19" s="18" t="s">
        <v>106</v>
      </c>
      <c r="G19" s="18" t="s">
        <v>11</v>
      </c>
      <c r="H19" s="18">
        <v>3</v>
      </c>
      <c r="I19" s="18" t="s">
        <v>12</v>
      </c>
      <c r="J19" s="23" t="s">
        <v>141</v>
      </c>
      <c r="K19" s="34"/>
      <c r="L19" s="32"/>
      <c r="M19" s="2"/>
      <c r="N19" s="2"/>
      <c r="O19" s="2"/>
      <c r="P19" s="2"/>
      <c r="Q19" s="2"/>
    </row>
    <row r="20" spans="1:23" s="1" customFormat="1" ht="27" customHeight="1">
      <c r="A20" s="28">
        <v>18</v>
      </c>
      <c r="B20" s="18">
        <v>6</v>
      </c>
      <c r="C20" s="19">
        <v>1423331008</v>
      </c>
      <c r="D20" s="19" t="s">
        <v>153</v>
      </c>
      <c r="E20" s="19" t="s">
        <v>37</v>
      </c>
      <c r="F20" s="18" t="s">
        <v>106</v>
      </c>
      <c r="G20" s="18" t="s">
        <v>11</v>
      </c>
      <c r="H20" s="18">
        <v>3</v>
      </c>
      <c r="I20" s="18" t="s">
        <v>12</v>
      </c>
      <c r="J20" s="23" t="s">
        <v>141</v>
      </c>
      <c r="K20" s="35"/>
      <c r="L20" s="32"/>
      <c r="M20" s="2"/>
      <c r="N20" s="2"/>
      <c r="O20" s="2"/>
      <c r="P20" s="2"/>
      <c r="Q20" s="2"/>
    </row>
    <row r="21" spans="1:23" s="17" customFormat="1" ht="27" customHeight="1">
      <c r="A21" s="28">
        <v>19</v>
      </c>
      <c r="B21" s="20">
        <v>1</v>
      </c>
      <c r="C21" s="20" t="str">
        <f>"1623221002"</f>
        <v>1623221002</v>
      </c>
      <c r="D21" s="20" t="s">
        <v>46</v>
      </c>
      <c r="E21" s="21" t="s">
        <v>44</v>
      </c>
      <c r="F21" s="20" t="s">
        <v>106</v>
      </c>
      <c r="G21" s="20" t="s">
        <v>11</v>
      </c>
      <c r="H21" s="20">
        <v>3</v>
      </c>
      <c r="I21" s="20" t="s">
        <v>12</v>
      </c>
      <c r="J21" s="21" t="s">
        <v>140</v>
      </c>
      <c r="K21" s="33" t="s">
        <v>103</v>
      </c>
      <c r="L21" s="32"/>
      <c r="M21" s="16"/>
      <c r="N21" s="16"/>
      <c r="O21" s="16"/>
      <c r="P21" s="16"/>
      <c r="Q21" s="16"/>
    </row>
    <row r="22" spans="1:23" s="17" customFormat="1" ht="27" customHeight="1">
      <c r="A22" s="28">
        <v>20</v>
      </c>
      <c r="B22" s="20">
        <v>2</v>
      </c>
      <c r="C22" s="20" t="str">
        <f>"1623331002"</f>
        <v>1623331002</v>
      </c>
      <c r="D22" s="20" t="s">
        <v>39</v>
      </c>
      <c r="E22" s="21" t="s">
        <v>37</v>
      </c>
      <c r="F22" s="20" t="s">
        <v>106</v>
      </c>
      <c r="G22" s="20" t="s">
        <v>11</v>
      </c>
      <c r="H22" s="20">
        <v>3</v>
      </c>
      <c r="I22" s="20" t="s">
        <v>12</v>
      </c>
      <c r="J22" s="21" t="s">
        <v>139</v>
      </c>
      <c r="K22" s="35"/>
      <c r="L22" s="32"/>
      <c r="M22" s="16"/>
      <c r="N22" s="16"/>
      <c r="O22" s="16"/>
      <c r="P22" s="16"/>
      <c r="Q22" s="16"/>
    </row>
    <row r="23" spans="1:23" s="1" customFormat="1" ht="27" customHeight="1">
      <c r="A23" s="28">
        <v>21</v>
      </c>
      <c r="B23" s="20">
        <v>1</v>
      </c>
      <c r="C23" s="18" t="s">
        <v>47</v>
      </c>
      <c r="D23" s="18" t="s">
        <v>48</v>
      </c>
      <c r="E23" s="13" t="s">
        <v>49</v>
      </c>
      <c r="F23" s="14" t="s">
        <v>106</v>
      </c>
      <c r="G23" s="14" t="s">
        <v>11</v>
      </c>
      <c r="H23" s="14">
        <v>3</v>
      </c>
      <c r="I23" s="14" t="s">
        <v>12</v>
      </c>
      <c r="J23" s="23" t="s">
        <v>138</v>
      </c>
      <c r="K23" s="33" t="s">
        <v>100</v>
      </c>
      <c r="L23" s="32"/>
      <c r="M23" s="5"/>
      <c r="N23" s="5"/>
      <c r="O23" s="5"/>
      <c r="P23" s="5"/>
      <c r="Q23" s="5"/>
      <c r="R23" s="4"/>
      <c r="S23" s="4"/>
      <c r="T23" s="4"/>
      <c r="U23" s="4"/>
      <c r="V23" s="4"/>
      <c r="W23" s="4"/>
    </row>
    <row r="24" spans="1:23" ht="27">
      <c r="A24" s="28">
        <v>22</v>
      </c>
      <c r="B24" s="20">
        <v>2</v>
      </c>
      <c r="C24" s="11" t="s">
        <v>30</v>
      </c>
      <c r="D24" s="11" t="s">
        <v>31</v>
      </c>
      <c r="E24" s="12" t="s">
        <v>10</v>
      </c>
      <c r="F24" s="11" t="s">
        <v>106</v>
      </c>
      <c r="G24" s="11" t="s">
        <v>11</v>
      </c>
      <c r="H24" s="11">
        <v>3</v>
      </c>
      <c r="I24" s="11" t="s">
        <v>12</v>
      </c>
      <c r="J24" s="23" t="s">
        <v>137</v>
      </c>
      <c r="K24" s="35"/>
      <c r="L24" s="32"/>
    </row>
    <row r="25" spans="1:23" ht="27">
      <c r="A25" s="28">
        <v>23</v>
      </c>
      <c r="B25" s="20">
        <v>3</v>
      </c>
      <c r="C25" s="18">
        <v>1623321001</v>
      </c>
      <c r="D25" s="14" t="s">
        <v>81</v>
      </c>
      <c r="E25" s="13" t="s">
        <v>82</v>
      </c>
      <c r="F25" s="14" t="s">
        <v>106</v>
      </c>
      <c r="G25" s="14" t="s">
        <v>11</v>
      </c>
      <c r="H25" s="14">
        <v>3</v>
      </c>
      <c r="I25" s="14" t="s">
        <v>12</v>
      </c>
      <c r="J25" s="10" t="s">
        <v>136</v>
      </c>
      <c r="K25" s="21" t="s">
        <v>102</v>
      </c>
      <c r="L25" s="32"/>
    </row>
    <row r="26" spans="1:23" ht="27">
      <c r="A26" s="28">
        <v>24</v>
      </c>
      <c r="B26" s="20">
        <v>4</v>
      </c>
      <c r="C26" s="18">
        <v>1623321002</v>
      </c>
      <c r="D26" s="14" t="s">
        <v>83</v>
      </c>
      <c r="E26" s="13" t="s">
        <v>82</v>
      </c>
      <c r="F26" s="14" t="s">
        <v>106</v>
      </c>
      <c r="G26" s="14" t="s">
        <v>11</v>
      </c>
      <c r="H26" s="14">
        <v>3</v>
      </c>
      <c r="I26" s="14" t="s">
        <v>12</v>
      </c>
      <c r="J26" s="23" t="s">
        <v>135</v>
      </c>
      <c r="K26" s="21" t="s">
        <v>100</v>
      </c>
      <c r="L26" s="32"/>
    </row>
    <row r="27" spans="1:23" s="1" customFormat="1" ht="40.5" customHeight="1">
      <c r="A27" s="28">
        <v>25</v>
      </c>
      <c r="B27" s="18">
        <v>1</v>
      </c>
      <c r="C27" s="18">
        <v>1523221005</v>
      </c>
      <c r="D27" s="18" t="s">
        <v>43</v>
      </c>
      <c r="E27" s="10" t="s">
        <v>44</v>
      </c>
      <c r="F27" s="18" t="s">
        <v>106</v>
      </c>
      <c r="G27" s="18" t="s">
        <v>11</v>
      </c>
      <c r="H27" s="18">
        <v>3</v>
      </c>
      <c r="I27" s="18" t="s">
        <v>12</v>
      </c>
      <c r="J27" s="30" t="s">
        <v>133</v>
      </c>
      <c r="K27" s="33" t="s">
        <v>151</v>
      </c>
      <c r="L27" s="32"/>
      <c r="M27" s="2"/>
      <c r="N27" s="2"/>
      <c r="O27" s="2"/>
      <c r="P27" s="2"/>
      <c r="Q27" s="2"/>
    </row>
    <row r="28" spans="1:23" s="1" customFormat="1" ht="40.5" customHeight="1">
      <c r="A28" s="28">
        <v>26</v>
      </c>
      <c r="B28" s="18">
        <v>2</v>
      </c>
      <c r="C28" s="18" t="str">
        <f>"1623341003"</f>
        <v>1623341003</v>
      </c>
      <c r="D28" s="18" t="s">
        <v>53</v>
      </c>
      <c r="E28" s="10" t="s">
        <v>51</v>
      </c>
      <c r="F28" s="18" t="s">
        <v>106</v>
      </c>
      <c r="G28" s="18" t="s">
        <v>11</v>
      </c>
      <c r="H28" s="18">
        <v>3</v>
      </c>
      <c r="I28" s="18" t="s">
        <v>12</v>
      </c>
      <c r="J28" s="31"/>
      <c r="K28" s="35"/>
      <c r="L28" s="32"/>
      <c r="M28" s="2"/>
      <c r="N28" s="2"/>
      <c r="O28" s="2"/>
      <c r="P28" s="2"/>
      <c r="Q28" s="2"/>
    </row>
    <row r="29" spans="1:23" s="1" customFormat="1">
      <c r="A29" s="28">
        <v>27</v>
      </c>
      <c r="B29" s="20">
        <v>3</v>
      </c>
      <c r="C29" s="18" t="str">
        <f>"1623341002"</f>
        <v>1623341002</v>
      </c>
      <c r="D29" s="18" t="s">
        <v>52</v>
      </c>
      <c r="E29" s="15" t="s">
        <v>88</v>
      </c>
      <c r="F29" s="18" t="s">
        <v>106</v>
      </c>
      <c r="G29" s="18" t="s">
        <v>11</v>
      </c>
      <c r="H29" s="18">
        <v>3</v>
      </c>
      <c r="I29" s="18" t="s">
        <v>12</v>
      </c>
      <c r="J29" s="23" t="s">
        <v>134</v>
      </c>
      <c r="K29" s="21" t="s">
        <v>96</v>
      </c>
      <c r="L29" s="32"/>
      <c r="M29" s="2"/>
      <c r="N29" s="2"/>
      <c r="O29" s="2"/>
      <c r="P29" s="2"/>
      <c r="Q29" s="2"/>
    </row>
    <row r="30" spans="1:23" s="2" customFormat="1">
      <c r="A30" s="28">
        <v>28</v>
      </c>
      <c r="B30" s="18">
        <v>4</v>
      </c>
      <c r="C30" s="18" t="str">
        <f>"1623341001"</f>
        <v>1623341001</v>
      </c>
      <c r="D30" s="18" t="s">
        <v>50</v>
      </c>
      <c r="E30" s="10" t="s">
        <v>88</v>
      </c>
      <c r="F30" s="18" t="s">
        <v>106</v>
      </c>
      <c r="G30" s="18" t="s">
        <v>11</v>
      </c>
      <c r="H30" s="18">
        <v>3</v>
      </c>
      <c r="I30" s="18" t="s">
        <v>12</v>
      </c>
      <c r="J30" s="23" t="s">
        <v>132</v>
      </c>
      <c r="K30" s="26" t="s">
        <v>89</v>
      </c>
      <c r="L30" s="32"/>
    </row>
    <row r="31" spans="1:23">
      <c r="A31" s="28">
        <v>29</v>
      </c>
      <c r="B31" s="18">
        <v>5</v>
      </c>
      <c r="C31" s="18" t="str">
        <f>"1623346001"</f>
        <v>1623346001</v>
      </c>
      <c r="D31" s="18" t="s">
        <v>54</v>
      </c>
      <c r="E31" s="10" t="s">
        <v>51</v>
      </c>
      <c r="F31" s="18" t="s">
        <v>106</v>
      </c>
      <c r="G31" s="18" t="s">
        <v>11</v>
      </c>
      <c r="H31" s="18">
        <v>3</v>
      </c>
      <c r="I31" s="18" t="s">
        <v>12</v>
      </c>
      <c r="J31" s="23" t="s">
        <v>132</v>
      </c>
      <c r="K31" s="26" t="s">
        <v>89</v>
      </c>
      <c r="L31" s="3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7">
      <c r="A32" s="28">
        <v>30</v>
      </c>
      <c r="B32" s="18">
        <v>1</v>
      </c>
      <c r="C32" s="18">
        <v>1623281001</v>
      </c>
      <c r="D32" s="14" t="s">
        <v>84</v>
      </c>
      <c r="E32" s="10" t="s">
        <v>85</v>
      </c>
      <c r="F32" s="14" t="s">
        <v>106</v>
      </c>
      <c r="G32" s="14" t="s">
        <v>11</v>
      </c>
      <c r="H32" s="14">
        <v>3</v>
      </c>
      <c r="I32" s="14" t="s">
        <v>12</v>
      </c>
      <c r="J32" s="23" t="s">
        <v>131</v>
      </c>
      <c r="K32" s="21" t="s">
        <v>99</v>
      </c>
      <c r="L32" s="32"/>
    </row>
    <row r="33" spans="1:17" ht="27">
      <c r="A33" s="28">
        <v>31</v>
      </c>
      <c r="B33" s="18">
        <v>2</v>
      </c>
      <c r="C33" s="18">
        <v>1623281002</v>
      </c>
      <c r="D33" s="14" t="s">
        <v>86</v>
      </c>
      <c r="E33" s="13" t="s">
        <v>85</v>
      </c>
      <c r="F33" s="14" t="s">
        <v>106</v>
      </c>
      <c r="G33" s="14" t="s">
        <v>11</v>
      </c>
      <c r="H33" s="14">
        <v>3</v>
      </c>
      <c r="I33" s="14" t="s">
        <v>12</v>
      </c>
      <c r="J33" s="10" t="s">
        <v>130</v>
      </c>
      <c r="K33" s="21" t="s">
        <v>98</v>
      </c>
      <c r="L33" s="32"/>
    </row>
    <row r="34" spans="1:17" ht="27">
      <c r="A34" s="28">
        <v>32</v>
      </c>
      <c r="B34" s="20">
        <v>1</v>
      </c>
      <c r="C34" s="14" t="s">
        <v>61</v>
      </c>
      <c r="D34" s="14" t="s">
        <v>62</v>
      </c>
      <c r="E34" s="13" t="s">
        <v>56</v>
      </c>
      <c r="F34" s="14" t="s">
        <v>106</v>
      </c>
      <c r="G34" s="14" t="s">
        <v>57</v>
      </c>
      <c r="H34" s="14">
        <v>3</v>
      </c>
      <c r="I34" s="14" t="s">
        <v>12</v>
      </c>
      <c r="J34" s="23" t="s">
        <v>125</v>
      </c>
      <c r="K34" s="26" t="s">
        <v>91</v>
      </c>
      <c r="L34" s="32" t="s">
        <v>109</v>
      </c>
      <c r="M34" s="5"/>
      <c r="N34" s="5"/>
      <c r="O34" s="5"/>
      <c r="P34" s="5"/>
      <c r="Q34" s="5"/>
    </row>
    <row r="35" spans="1:17" ht="27">
      <c r="A35" s="28">
        <v>33</v>
      </c>
      <c r="B35" s="20">
        <v>2</v>
      </c>
      <c r="C35" s="14" t="s">
        <v>65</v>
      </c>
      <c r="D35" s="14" t="s">
        <v>66</v>
      </c>
      <c r="E35" s="13" t="s">
        <v>56</v>
      </c>
      <c r="F35" s="14" t="s">
        <v>106</v>
      </c>
      <c r="G35" s="14" t="s">
        <v>57</v>
      </c>
      <c r="H35" s="14">
        <v>3</v>
      </c>
      <c r="I35" s="14" t="s">
        <v>12</v>
      </c>
      <c r="J35" s="23" t="s">
        <v>124</v>
      </c>
      <c r="K35" s="26" t="s">
        <v>91</v>
      </c>
      <c r="L35" s="32"/>
      <c r="M35" s="5"/>
      <c r="N35" s="5"/>
      <c r="O35" s="5"/>
      <c r="P35" s="5"/>
      <c r="Q35" s="5"/>
    </row>
    <row r="36" spans="1:17" ht="27">
      <c r="A36" s="28">
        <v>34</v>
      </c>
      <c r="B36" s="20">
        <v>3</v>
      </c>
      <c r="C36" s="14" t="s">
        <v>67</v>
      </c>
      <c r="D36" s="14" t="s">
        <v>68</v>
      </c>
      <c r="E36" s="13" t="s">
        <v>56</v>
      </c>
      <c r="F36" s="14" t="s">
        <v>106</v>
      </c>
      <c r="G36" s="14" t="s">
        <v>57</v>
      </c>
      <c r="H36" s="14">
        <v>3</v>
      </c>
      <c r="I36" s="14" t="s">
        <v>12</v>
      </c>
      <c r="J36" s="23" t="s">
        <v>123</v>
      </c>
      <c r="K36" s="26" t="s">
        <v>92</v>
      </c>
      <c r="L36" s="32"/>
      <c r="M36" s="5"/>
      <c r="N36" s="5"/>
      <c r="O36" s="5"/>
      <c r="P36" s="5"/>
      <c r="Q36" s="5"/>
    </row>
    <row r="37" spans="1:17" ht="27">
      <c r="A37" s="28">
        <v>35</v>
      </c>
      <c r="B37" s="20">
        <v>4</v>
      </c>
      <c r="C37" s="18">
        <v>1524131001</v>
      </c>
      <c r="D37" s="18" t="s">
        <v>55</v>
      </c>
      <c r="E37" s="29" t="s">
        <v>56</v>
      </c>
      <c r="F37" s="18" t="s">
        <v>106</v>
      </c>
      <c r="G37" s="14" t="s">
        <v>57</v>
      </c>
      <c r="H37" s="14">
        <v>3</v>
      </c>
      <c r="I37" s="14" t="s">
        <v>12</v>
      </c>
      <c r="J37" s="38" t="s">
        <v>129</v>
      </c>
      <c r="K37" s="26" t="s">
        <v>89</v>
      </c>
      <c r="L37" s="32"/>
    </row>
    <row r="38" spans="1:17" ht="27">
      <c r="A38" s="28">
        <v>36</v>
      </c>
      <c r="B38" s="20">
        <v>5</v>
      </c>
      <c r="C38" s="14" t="s">
        <v>69</v>
      </c>
      <c r="D38" s="14" t="s">
        <v>70</v>
      </c>
      <c r="E38" s="13" t="s">
        <v>56</v>
      </c>
      <c r="F38" s="14" t="s">
        <v>106</v>
      </c>
      <c r="G38" s="14" t="s">
        <v>57</v>
      </c>
      <c r="H38" s="14">
        <v>3</v>
      </c>
      <c r="I38" s="14" t="s">
        <v>12</v>
      </c>
      <c r="J38" s="38"/>
      <c r="K38" s="26" t="s">
        <v>89</v>
      </c>
      <c r="L38" s="32"/>
      <c r="M38" s="5"/>
      <c r="N38" s="5"/>
      <c r="O38" s="5"/>
      <c r="P38" s="5"/>
      <c r="Q38" s="5"/>
    </row>
    <row r="39" spans="1:17" ht="40.5">
      <c r="A39" s="28">
        <v>37</v>
      </c>
      <c r="B39" s="20">
        <v>6</v>
      </c>
      <c r="C39" s="18" t="s">
        <v>58</v>
      </c>
      <c r="D39" s="18" t="s">
        <v>59</v>
      </c>
      <c r="E39" s="13" t="s">
        <v>60</v>
      </c>
      <c r="F39" s="14" t="s">
        <v>106</v>
      </c>
      <c r="G39" s="14" t="s">
        <v>57</v>
      </c>
      <c r="H39" s="14">
        <v>3</v>
      </c>
      <c r="I39" s="14" t="s">
        <v>12</v>
      </c>
      <c r="J39" s="23" t="s">
        <v>128</v>
      </c>
      <c r="K39" s="26" t="s">
        <v>89</v>
      </c>
      <c r="L39" s="32"/>
      <c r="M39" s="5"/>
      <c r="N39" s="5"/>
      <c r="O39" s="5"/>
      <c r="P39" s="5"/>
      <c r="Q39" s="5"/>
    </row>
    <row r="40" spans="1:17" ht="27">
      <c r="A40" s="28">
        <v>38</v>
      </c>
      <c r="B40" s="20">
        <v>7</v>
      </c>
      <c r="C40" s="14" t="s">
        <v>71</v>
      </c>
      <c r="D40" s="14" t="s">
        <v>72</v>
      </c>
      <c r="E40" s="13" t="s">
        <v>56</v>
      </c>
      <c r="F40" s="14" t="s">
        <v>106</v>
      </c>
      <c r="G40" s="14" t="s">
        <v>57</v>
      </c>
      <c r="H40" s="14">
        <v>3</v>
      </c>
      <c r="I40" s="14" t="s">
        <v>12</v>
      </c>
      <c r="J40" s="23" t="s">
        <v>127</v>
      </c>
      <c r="K40" s="26" t="s">
        <v>89</v>
      </c>
      <c r="L40" s="32"/>
      <c r="M40" s="5"/>
      <c r="N40" s="5"/>
      <c r="O40" s="5"/>
      <c r="P40" s="5"/>
      <c r="Q40" s="5"/>
    </row>
    <row r="41" spans="1:17" ht="27">
      <c r="A41" s="28">
        <v>39</v>
      </c>
      <c r="B41" s="20">
        <v>8</v>
      </c>
      <c r="C41" s="14" t="s">
        <v>63</v>
      </c>
      <c r="D41" s="14" t="s">
        <v>64</v>
      </c>
      <c r="E41" s="13" t="s">
        <v>56</v>
      </c>
      <c r="F41" s="14" t="s">
        <v>106</v>
      </c>
      <c r="G41" s="14" t="s">
        <v>57</v>
      </c>
      <c r="H41" s="14">
        <v>3</v>
      </c>
      <c r="I41" s="14" t="s">
        <v>12</v>
      </c>
      <c r="J41" s="23" t="s">
        <v>126</v>
      </c>
      <c r="K41" s="26" t="s">
        <v>89</v>
      </c>
      <c r="L41" s="32"/>
      <c r="M41" s="5"/>
      <c r="N41" s="5"/>
      <c r="O41" s="5"/>
      <c r="P41" s="5"/>
      <c r="Q41" s="5"/>
    </row>
    <row r="42" spans="1:17">
      <c r="A42" s="28">
        <v>40</v>
      </c>
      <c r="B42" s="18">
        <v>1</v>
      </c>
      <c r="C42" s="18">
        <v>1623241002</v>
      </c>
      <c r="D42" s="14" t="s">
        <v>75</v>
      </c>
      <c r="E42" s="29" t="s">
        <v>74</v>
      </c>
      <c r="F42" s="14" t="s">
        <v>106</v>
      </c>
      <c r="G42" s="14" t="s">
        <v>11</v>
      </c>
      <c r="H42" s="14">
        <v>3</v>
      </c>
      <c r="I42" s="14" t="s">
        <v>12</v>
      </c>
      <c r="J42" s="29" t="s">
        <v>122</v>
      </c>
      <c r="K42" s="37" t="s">
        <v>95</v>
      </c>
      <c r="L42" s="32" t="s">
        <v>110</v>
      </c>
    </row>
    <row r="43" spans="1:17">
      <c r="A43" s="28">
        <v>41</v>
      </c>
      <c r="B43" s="18">
        <v>2</v>
      </c>
      <c r="C43" s="14" t="s">
        <v>76</v>
      </c>
      <c r="D43" s="14" t="s">
        <v>77</v>
      </c>
      <c r="E43" s="13" t="s">
        <v>74</v>
      </c>
      <c r="F43" s="14" t="s">
        <v>106</v>
      </c>
      <c r="G43" s="14" t="s">
        <v>11</v>
      </c>
      <c r="H43" s="14">
        <v>3</v>
      </c>
      <c r="I43" s="14" t="s">
        <v>12</v>
      </c>
      <c r="J43" s="23" t="s">
        <v>121</v>
      </c>
      <c r="K43" s="37"/>
      <c r="L43" s="32"/>
      <c r="M43" s="5"/>
      <c r="N43" s="5"/>
      <c r="O43" s="5"/>
      <c r="P43" s="5"/>
      <c r="Q43" s="5"/>
    </row>
    <row r="44" spans="1:17">
      <c r="A44" s="28">
        <v>42</v>
      </c>
      <c r="B44" s="18">
        <v>3</v>
      </c>
      <c r="C44" s="11">
        <v>1523241006</v>
      </c>
      <c r="D44" s="11" t="s">
        <v>155</v>
      </c>
      <c r="E44" s="11" t="s">
        <v>74</v>
      </c>
      <c r="F44" s="11" t="s">
        <v>106</v>
      </c>
      <c r="G44" s="11" t="s">
        <v>11</v>
      </c>
      <c r="H44" s="14">
        <v>3</v>
      </c>
      <c r="I44" s="14" t="s">
        <v>12</v>
      </c>
      <c r="J44" s="11" t="s">
        <v>159</v>
      </c>
      <c r="K44" s="37"/>
      <c r="L44" s="32"/>
    </row>
    <row r="45" spans="1:17" s="3" customFormat="1">
      <c r="A45" s="28">
        <v>43</v>
      </c>
      <c r="B45" s="18">
        <v>4</v>
      </c>
      <c r="C45" s="18">
        <v>1623091001</v>
      </c>
      <c r="D45" s="14" t="s">
        <v>87</v>
      </c>
      <c r="E45" s="13" t="s">
        <v>74</v>
      </c>
      <c r="F45" s="14" t="s">
        <v>106</v>
      </c>
      <c r="G45" s="14" t="s">
        <v>11</v>
      </c>
      <c r="H45" s="14">
        <v>3</v>
      </c>
      <c r="I45" s="14" t="s">
        <v>12</v>
      </c>
      <c r="J45" s="15" t="s">
        <v>119</v>
      </c>
      <c r="K45" s="37"/>
      <c r="L45" s="32"/>
    </row>
    <row r="46" spans="1:17" ht="19.5" customHeight="1">
      <c r="A46" s="28">
        <v>44</v>
      </c>
      <c r="B46" s="18">
        <v>5</v>
      </c>
      <c r="C46" s="14">
        <v>1523091001</v>
      </c>
      <c r="D46" s="14" t="s">
        <v>154</v>
      </c>
      <c r="E46" s="14" t="s">
        <v>163</v>
      </c>
      <c r="F46" s="14" t="s">
        <v>164</v>
      </c>
      <c r="G46" s="14" t="s">
        <v>11</v>
      </c>
      <c r="H46" s="14">
        <v>3</v>
      </c>
      <c r="I46" s="41" t="s">
        <v>165</v>
      </c>
      <c r="J46" s="14" t="s">
        <v>119</v>
      </c>
      <c r="K46" s="37"/>
      <c r="L46" s="32"/>
    </row>
    <row r="47" spans="1:17">
      <c r="A47" s="28">
        <v>45</v>
      </c>
      <c r="B47" s="18">
        <v>6</v>
      </c>
      <c r="C47" s="14" t="s">
        <v>79</v>
      </c>
      <c r="D47" s="14" t="s">
        <v>80</v>
      </c>
      <c r="E47" s="13" t="s">
        <v>74</v>
      </c>
      <c r="F47" s="14" t="s">
        <v>106</v>
      </c>
      <c r="G47" s="14" t="s">
        <v>11</v>
      </c>
      <c r="H47" s="14">
        <v>3</v>
      </c>
      <c r="I47" s="14" t="s">
        <v>12</v>
      </c>
      <c r="J47" s="23" t="s">
        <v>120</v>
      </c>
      <c r="K47" s="37"/>
      <c r="L47" s="32"/>
      <c r="M47" s="5"/>
      <c r="N47" s="5"/>
      <c r="O47" s="5"/>
      <c r="P47" s="5"/>
      <c r="Q47" s="5"/>
    </row>
    <row r="48" spans="1:17">
      <c r="A48" s="28">
        <v>46</v>
      </c>
      <c r="B48" s="18">
        <v>7</v>
      </c>
      <c r="C48" s="11">
        <v>1523241012</v>
      </c>
      <c r="D48" s="11" t="s">
        <v>157</v>
      </c>
      <c r="E48" s="11" t="s">
        <v>74</v>
      </c>
      <c r="F48" s="11" t="s">
        <v>106</v>
      </c>
      <c r="G48" s="11" t="s">
        <v>11</v>
      </c>
      <c r="H48" s="14">
        <v>3</v>
      </c>
      <c r="I48" s="14" t="s">
        <v>12</v>
      </c>
      <c r="J48" s="11" t="s">
        <v>161</v>
      </c>
      <c r="K48" s="37"/>
      <c r="L48" s="32"/>
    </row>
    <row r="49" spans="1:17" ht="54">
      <c r="A49" s="28">
        <v>47</v>
      </c>
      <c r="B49" s="18">
        <v>1</v>
      </c>
      <c r="C49" s="18">
        <v>1423242011</v>
      </c>
      <c r="D49" s="14" t="s">
        <v>73</v>
      </c>
      <c r="E49" s="29" t="s">
        <v>74</v>
      </c>
      <c r="F49" s="14" t="s">
        <v>106</v>
      </c>
      <c r="G49" s="14" t="s">
        <v>11</v>
      </c>
      <c r="H49" s="14">
        <v>3</v>
      </c>
      <c r="I49" s="14" t="s">
        <v>12</v>
      </c>
      <c r="J49" s="29" t="s">
        <v>118</v>
      </c>
      <c r="K49" s="37" t="s">
        <v>93</v>
      </c>
      <c r="L49" s="32"/>
    </row>
    <row r="50" spans="1:17">
      <c r="A50" s="28">
        <v>48</v>
      </c>
      <c r="B50" s="39">
        <v>2</v>
      </c>
      <c r="C50" s="11">
        <v>1523241013</v>
      </c>
      <c r="D50" s="11" t="s">
        <v>158</v>
      </c>
      <c r="E50" s="11" t="s">
        <v>74</v>
      </c>
      <c r="F50" s="11" t="s">
        <v>106</v>
      </c>
      <c r="G50" s="11" t="s">
        <v>11</v>
      </c>
      <c r="H50" s="14">
        <v>3</v>
      </c>
      <c r="I50" s="14" t="s">
        <v>12</v>
      </c>
      <c r="J50" s="11" t="s">
        <v>162</v>
      </c>
      <c r="K50" s="37"/>
      <c r="L50" s="32"/>
    </row>
    <row r="51" spans="1:17" ht="27">
      <c r="A51" s="28">
        <v>49</v>
      </c>
      <c r="B51" s="39"/>
      <c r="C51" s="11">
        <v>1523241007</v>
      </c>
      <c r="D51" s="11" t="s">
        <v>156</v>
      </c>
      <c r="E51" s="11" t="s">
        <v>74</v>
      </c>
      <c r="F51" s="11" t="s">
        <v>106</v>
      </c>
      <c r="G51" s="11" t="s">
        <v>11</v>
      </c>
      <c r="H51" s="14">
        <v>3</v>
      </c>
      <c r="I51" s="14" t="s">
        <v>12</v>
      </c>
      <c r="J51" s="11" t="s">
        <v>160</v>
      </c>
      <c r="K51" s="21" t="s">
        <v>166</v>
      </c>
      <c r="L51" s="32"/>
    </row>
    <row r="52" spans="1:17" ht="41.25" customHeight="1">
      <c r="A52" s="28">
        <v>50</v>
      </c>
      <c r="B52" s="18">
        <v>1</v>
      </c>
      <c r="C52" s="11">
        <v>1623241010</v>
      </c>
      <c r="D52" s="11" t="s">
        <v>78</v>
      </c>
      <c r="E52" s="11" t="s">
        <v>74</v>
      </c>
      <c r="F52" s="11" t="s">
        <v>106</v>
      </c>
      <c r="G52" s="11" t="s">
        <v>11</v>
      </c>
      <c r="H52" s="14">
        <v>3</v>
      </c>
      <c r="I52" s="14" t="s">
        <v>12</v>
      </c>
      <c r="J52" s="40" t="s">
        <v>117</v>
      </c>
      <c r="K52" s="40" t="s">
        <v>94</v>
      </c>
      <c r="L52" s="32"/>
      <c r="M52" s="5"/>
      <c r="N52" s="5"/>
      <c r="O52" s="5"/>
      <c r="P52" s="5"/>
      <c r="Q52" s="5"/>
    </row>
    <row r="53" spans="1:17" ht="40.5" customHeight="1">
      <c r="A53" s="28">
        <v>51</v>
      </c>
      <c r="B53" s="18">
        <v>2</v>
      </c>
      <c r="C53" s="11">
        <v>1523241001</v>
      </c>
      <c r="D53" s="11" t="s">
        <v>90</v>
      </c>
      <c r="E53" s="11" t="s">
        <v>74</v>
      </c>
      <c r="F53" s="11" t="s">
        <v>106</v>
      </c>
      <c r="G53" s="11" t="s">
        <v>11</v>
      </c>
      <c r="H53" s="14">
        <v>3</v>
      </c>
      <c r="I53" s="14" t="s">
        <v>12</v>
      </c>
      <c r="J53" s="40"/>
      <c r="K53" s="40"/>
      <c r="L53" s="32"/>
    </row>
  </sheetData>
  <mergeCells count="18">
    <mergeCell ref="J52:J53"/>
    <mergeCell ref="K42:K48"/>
    <mergeCell ref="A1:L1"/>
    <mergeCell ref="J4:J5"/>
    <mergeCell ref="J8:J9"/>
    <mergeCell ref="J27:J28"/>
    <mergeCell ref="J37:J38"/>
    <mergeCell ref="L3:L33"/>
    <mergeCell ref="K3:K7"/>
    <mergeCell ref="K8:K12"/>
    <mergeCell ref="K21:K22"/>
    <mergeCell ref="K23:K24"/>
    <mergeCell ref="K27:K28"/>
    <mergeCell ref="L34:L41"/>
    <mergeCell ref="K15:K20"/>
    <mergeCell ref="L42:L53"/>
    <mergeCell ref="K49:K50"/>
    <mergeCell ref="K52:K53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朱华森</cp:lastModifiedBy>
  <cp:lastPrinted>2019-03-19T08:29:52Z</cp:lastPrinted>
  <dcterms:created xsi:type="dcterms:W3CDTF">2015-06-05T18:19:00Z</dcterms:created>
  <dcterms:modified xsi:type="dcterms:W3CDTF">2019-03-27T08:24:35Z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